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05" windowHeight="8595"/>
  </bookViews>
  <sheets>
    <sheet name="Pin Setting" sheetId="1" r:id="rId1"/>
    <sheet name="Calculation Range" sheetId="2" r:id="rId2"/>
    <sheet name="Sheet3" sheetId="3" r:id="rId3"/>
  </sheets>
  <definedNames>
    <definedName name="_xlnm.Print_Area" localSheetId="0">'Pin Setting'!$A$1:$J$56</definedName>
  </definedNames>
  <calcPr calcId="145621"/>
</workbook>
</file>

<file path=xl/calcChain.xml><?xml version="1.0" encoding="utf-8"?>
<calcChain xmlns="http://schemas.openxmlformats.org/spreadsheetml/2006/main">
  <c r="I26" i="2" l="1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F62" i="2"/>
  <c r="B62" i="2"/>
  <c r="E62" i="2" s="1"/>
  <c r="F61" i="2"/>
  <c r="B61" i="2"/>
  <c r="E61" i="2" s="1"/>
  <c r="F60" i="2"/>
  <c r="B60" i="2"/>
  <c r="E60" i="2" s="1"/>
  <c r="F59" i="2"/>
  <c r="E59" i="2"/>
  <c r="B59" i="2"/>
  <c r="F58" i="2"/>
  <c r="B58" i="2"/>
  <c r="E58" i="2" s="1"/>
  <c r="F57" i="2"/>
  <c r="B57" i="2"/>
  <c r="E57" i="2" s="1"/>
  <c r="F56" i="2"/>
  <c r="B56" i="2"/>
  <c r="E56" i="2" s="1"/>
  <c r="F55" i="2"/>
  <c r="E55" i="2"/>
  <c r="B55" i="2"/>
  <c r="F54" i="2"/>
  <c r="B54" i="2"/>
  <c r="E54" i="2" s="1"/>
  <c r="F53" i="2"/>
  <c r="B53" i="2"/>
  <c r="E53" i="2" s="1"/>
  <c r="F52" i="2"/>
  <c r="B52" i="2"/>
  <c r="E52" i="2" s="1"/>
  <c r="F51" i="2"/>
  <c r="E51" i="2"/>
  <c r="B51" i="2"/>
  <c r="F50" i="2"/>
  <c r="B50" i="2"/>
  <c r="E50" i="2" s="1"/>
  <c r="F49" i="2"/>
  <c r="B49" i="2"/>
  <c r="E49" i="2" s="1"/>
  <c r="F48" i="2"/>
  <c r="B48" i="2"/>
  <c r="E48" i="2" s="1"/>
  <c r="F47" i="2"/>
  <c r="E47" i="2"/>
  <c r="B47" i="2"/>
  <c r="F46" i="2"/>
  <c r="B46" i="2"/>
  <c r="E46" i="2" s="1"/>
  <c r="F45" i="2"/>
  <c r="B45" i="2"/>
  <c r="E45" i="2" s="1"/>
  <c r="F44" i="2"/>
  <c r="B44" i="2"/>
  <c r="E44" i="2" s="1"/>
  <c r="F43" i="2"/>
  <c r="B43" i="2"/>
  <c r="E43" i="2" s="1"/>
  <c r="F42" i="2"/>
  <c r="B42" i="2"/>
  <c r="E42" i="2" s="1"/>
  <c r="F41" i="2"/>
  <c r="B41" i="2"/>
  <c r="E41" i="2" s="1"/>
  <c r="F40" i="2"/>
  <c r="B40" i="2"/>
  <c r="E40" i="2" s="1"/>
  <c r="F39" i="2"/>
  <c r="E39" i="2"/>
  <c r="B39" i="2"/>
  <c r="F38" i="2"/>
  <c r="B38" i="2"/>
  <c r="E38" i="2" s="1"/>
  <c r="F37" i="2"/>
  <c r="B37" i="2"/>
  <c r="E37" i="2" s="1"/>
  <c r="F36" i="2"/>
  <c r="B36" i="2"/>
  <c r="E36" i="2" s="1"/>
  <c r="F35" i="2"/>
  <c r="B35" i="2"/>
  <c r="E35" i="2" s="1"/>
  <c r="F34" i="2"/>
  <c r="B34" i="2"/>
  <c r="E34" i="2" s="1"/>
  <c r="F33" i="2"/>
  <c r="B33" i="2"/>
  <c r="E33" i="2" s="1"/>
  <c r="F32" i="2"/>
  <c r="B32" i="2"/>
  <c r="E32" i="2" s="1"/>
  <c r="F31" i="2"/>
  <c r="E31" i="2"/>
  <c r="B31" i="2"/>
  <c r="F30" i="2"/>
  <c r="B30" i="2"/>
  <c r="E30" i="2" s="1"/>
  <c r="F29" i="2"/>
  <c r="B29" i="2"/>
  <c r="E29" i="2" s="1"/>
  <c r="F28" i="2"/>
  <c r="B28" i="2"/>
  <c r="E28" i="2" s="1"/>
  <c r="F27" i="2"/>
  <c r="B27" i="2"/>
  <c r="E27" i="2" s="1"/>
  <c r="F26" i="2"/>
  <c r="B26" i="2"/>
  <c r="E26" i="2" s="1"/>
  <c r="F25" i="2"/>
  <c r="B25" i="2"/>
  <c r="E25" i="2" s="1"/>
  <c r="F24" i="2"/>
  <c r="B24" i="2"/>
  <c r="E24" i="2" s="1"/>
  <c r="F23" i="2"/>
  <c r="E23" i="2"/>
  <c r="B23" i="2"/>
  <c r="F22" i="2"/>
  <c r="B22" i="2"/>
  <c r="E22" i="2" s="1"/>
  <c r="F21" i="2"/>
  <c r="B21" i="2"/>
  <c r="E21" i="2" s="1"/>
  <c r="F20" i="2"/>
  <c r="B20" i="2"/>
  <c r="E20" i="2" s="1"/>
  <c r="F19" i="2"/>
  <c r="B19" i="2"/>
  <c r="E19" i="2" s="1"/>
  <c r="F18" i="2"/>
  <c r="B18" i="2"/>
  <c r="E18" i="2" s="1"/>
  <c r="F17" i="2"/>
  <c r="B17" i="2"/>
  <c r="E17" i="2" s="1"/>
  <c r="F16" i="2"/>
  <c r="B16" i="2"/>
  <c r="E16" i="2" s="1"/>
  <c r="F15" i="2"/>
  <c r="E15" i="2"/>
  <c r="B15" i="2"/>
  <c r="F14" i="2"/>
  <c r="B14" i="2"/>
  <c r="E14" i="2" s="1"/>
  <c r="F13" i="2"/>
  <c r="B13" i="2"/>
  <c r="E13" i="2" s="1"/>
  <c r="F12" i="2"/>
  <c r="B12" i="2"/>
  <c r="E12" i="2" s="1"/>
  <c r="F11" i="2"/>
  <c r="B11" i="2"/>
  <c r="E11" i="2" s="1"/>
  <c r="F10" i="2"/>
  <c r="B10" i="2"/>
  <c r="E10" i="2" s="1"/>
  <c r="F9" i="2"/>
  <c r="B9" i="2"/>
  <c r="E9" i="2" s="1"/>
  <c r="F8" i="2"/>
  <c r="B8" i="2"/>
  <c r="E8" i="2" s="1"/>
  <c r="F7" i="2"/>
  <c r="E7" i="2"/>
  <c r="B7" i="2"/>
  <c r="F6" i="2"/>
  <c r="B6" i="2"/>
  <c r="E6" i="2" s="1"/>
  <c r="F5" i="2"/>
  <c r="E5" i="2"/>
  <c r="B5" i="2"/>
  <c r="F4" i="2"/>
  <c r="B4" i="2"/>
  <c r="E4" i="2" s="1"/>
  <c r="F3" i="2"/>
  <c r="B3" i="2"/>
  <c r="E3" i="2" s="1"/>
</calcChain>
</file>

<file path=xl/sharedStrings.xml><?xml version="1.0" encoding="utf-8"?>
<sst xmlns="http://schemas.openxmlformats.org/spreadsheetml/2006/main" count="365" uniqueCount="176">
  <si>
    <t>3.3-V LVTTL (default)</t>
  </si>
  <si>
    <t>I/O Standar</t>
  </si>
  <si>
    <t>Special Function</t>
  </si>
  <si>
    <t>Vref Group</t>
  </si>
  <si>
    <t>Direction</t>
  </si>
  <si>
    <t>Group</t>
  </si>
  <si>
    <t>Location</t>
  </si>
  <si>
    <t>No</t>
  </si>
  <si>
    <t>PIN_11</t>
  </si>
  <si>
    <t>PIN_12</t>
  </si>
  <si>
    <t>PIN_13</t>
  </si>
  <si>
    <t>PIN_14</t>
  </si>
  <si>
    <t>PIN_15</t>
  </si>
  <si>
    <t>PIN_16</t>
  </si>
  <si>
    <t>PIN_17</t>
  </si>
  <si>
    <t>PIN_18</t>
  </si>
  <si>
    <t>PIN_19</t>
  </si>
  <si>
    <t>PIN_20</t>
  </si>
  <si>
    <t>PIN_21</t>
  </si>
  <si>
    <t>PIN_23</t>
  </si>
  <si>
    <t>PIN_24</t>
  </si>
  <si>
    <t>PIN_28</t>
  </si>
  <si>
    <t>PIN_37</t>
  </si>
  <si>
    <t>PIN_65</t>
  </si>
  <si>
    <t>PIN_66</t>
  </si>
  <si>
    <t>PIN_67</t>
  </si>
  <si>
    <t>PIN_68</t>
  </si>
  <si>
    <t>PIN_73</t>
  </si>
  <si>
    <t>PIN_74</t>
  </si>
  <si>
    <t>PIN_75</t>
  </si>
  <si>
    <t>PIN_76</t>
  </si>
  <si>
    <t>PIN_77</t>
  </si>
  <si>
    <t>PIN_78</t>
  </si>
  <si>
    <t>PIN_79</t>
  </si>
  <si>
    <t>PIN_80</t>
  </si>
  <si>
    <t>PIN_162</t>
  </si>
  <si>
    <t>PIN_163</t>
  </si>
  <si>
    <t>PIN_164</t>
  </si>
  <si>
    <t>PIN_165</t>
  </si>
  <si>
    <t>PIN_180</t>
  </si>
  <si>
    <t>PIN_181</t>
  </si>
  <si>
    <t>PIN_182</t>
  </si>
  <si>
    <t>PIN_183</t>
  </si>
  <si>
    <t>PIN_184</t>
  </si>
  <si>
    <t>PIN_185</t>
  </si>
  <si>
    <t>PIN_186</t>
  </si>
  <si>
    <t>PIN_187</t>
  </si>
  <si>
    <t>PIN_188</t>
  </si>
  <si>
    <t>PIN_193</t>
  </si>
  <si>
    <t>PIN_194</t>
  </si>
  <si>
    <t>PIN_195</t>
  </si>
  <si>
    <t>B1_N0</t>
  </si>
  <si>
    <t>B1_N1</t>
  </si>
  <si>
    <t>B4_N2</t>
  </si>
  <si>
    <t>B3_N0</t>
  </si>
  <si>
    <t>B2_N0</t>
  </si>
  <si>
    <t>output</t>
  </si>
  <si>
    <t>input</t>
  </si>
  <si>
    <t>fnd_out[7..0]</t>
  </si>
  <si>
    <t>fnd_sel[5..0]</t>
  </si>
  <si>
    <t>LVDS69p</t>
  </si>
  <si>
    <t>LVDS68p/DQ1B7</t>
  </si>
  <si>
    <t>LVDS68n/DQ1B6</t>
  </si>
  <si>
    <t>DPCLK7/DQS1B</t>
  </si>
  <si>
    <t>VREF2B4</t>
  </si>
  <si>
    <t>ASDO</t>
  </si>
  <si>
    <t>CLK0/LVDSCLK1p</t>
  </si>
  <si>
    <t>LVDS67p</t>
  </si>
  <si>
    <t>LVDS67n/DQ1B5</t>
  </si>
  <si>
    <t>LVDS66p/DQ1B4</t>
  </si>
  <si>
    <t>LVDS66n</t>
  </si>
  <si>
    <t>LVDS65p</t>
  </si>
  <si>
    <t>LVDS35p</t>
  </si>
  <si>
    <t>LVDS41n</t>
  </si>
  <si>
    <t>LVDS41p</t>
  </si>
  <si>
    <t>LVDS40n</t>
  </si>
  <si>
    <t>LVDS40p</t>
  </si>
  <si>
    <t>LVDS34n</t>
  </si>
  <si>
    <t>LVDS34P</t>
  </si>
  <si>
    <t>LVDS33n</t>
  </si>
  <si>
    <t>LVDS33p</t>
  </si>
  <si>
    <t>LVDS32n/DQ0T0</t>
  </si>
  <si>
    <t>LVDS32p/DQ0T1</t>
  </si>
  <si>
    <t>LVDS31n/DQ0T2</t>
  </si>
  <si>
    <t>LVDS31p/DQ0T3</t>
  </si>
  <si>
    <t>CPCLK3/DQS0T</t>
  </si>
  <si>
    <t>VREF0B2</t>
  </si>
  <si>
    <t>DPCLK1/DQS0L</t>
  </si>
  <si>
    <t>LVDS11p/DQ0L2</t>
  </si>
  <si>
    <t>LVDS11n/DQ0L3</t>
  </si>
  <si>
    <t>LVDS10p</t>
  </si>
  <si>
    <t>LVDS10n</t>
  </si>
  <si>
    <t>LVDS9p</t>
  </si>
  <si>
    <t>LVDS9n</t>
  </si>
  <si>
    <t>LVDS8p</t>
  </si>
  <si>
    <t>LVDS8n</t>
  </si>
  <si>
    <t>LVDS7p</t>
  </si>
  <si>
    <t>LVDS7n/DM0L</t>
  </si>
  <si>
    <t>VREFB1N1</t>
  </si>
  <si>
    <t>NCSO</t>
  </si>
  <si>
    <t>LVDS69n</t>
  </si>
  <si>
    <t>clk_org</t>
  </si>
  <si>
    <t>fnd_sel[0]</t>
  </si>
  <si>
    <t>fnd_sel[1]</t>
  </si>
  <si>
    <t>fnd_sel[2]</t>
  </si>
  <si>
    <t>fnd_sel[3]</t>
  </si>
  <si>
    <t>fnd_sel[4]</t>
  </si>
  <si>
    <t>fnd_sel[5]</t>
  </si>
  <si>
    <t>fnd_out[7]</t>
  </si>
  <si>
    <t>fnd_out[6]</t>
  </si>
  <si>
    <t>fnd_out[5]</t>
  </si>
  <si>
    <t>fnd_out[4]</t>
  </si>
  <si>
    <t>fnd_out[3]</t>
  </si>
  <si>
    <t>fnd_out[2]</t>
  </si>
  <si>
    <t>fnd_out[1]</t>
  </si>
  <si>
    <t>fnd_out[0]</t>
  </si>
  <si>
    <t>PIN_1</t>
  </si>
  <si>
    <t>PIN_2</t>
  </si>
  <si>
    <t>PIN_3</t>
  </si>
  <si>
    <t>PIN_4</t>
  </si>
  <si>
    <t>PIN_5</t>
  </si>
  <si>
    <t>PIN_6</t>
  </si>
  <si>
    <t>PIN_7</t>
  </si>
  <si>
    <t>PIN_8</t>
  </si>
  <si>
    <t>LVDS14p/INIT_DONE</t>
  </si>
  <si>
    <t>LVDS14n</t>
  </si>
  <si>
    <t>LVDS13p/CLKUSR</t>
  </si>
  <si>
    <t>LVDS13n</t>
  </si>
  <si>
    <t>VREF0B1</t>
  </si>
  <si>
    <t>LVDS12p/DQ0L0</t>
  </si>
  <si>
    <t>LVDS12n/DQ0L1</t>
  </si>
  <si>
    <t>out_ledr[7..0]</t>
  </si>
  <si>
    <t>out_ledr[0]</t>
  </si>
  <si>
    <t>out_ledr[7]</t>
  </si>
  <si>
    <t>out_ledr[6]</t>
  </si>
  <si>
    <t>out_ledr[5]</t>
  </si>
  <si>
    <t>out_ledr[4]</t>
  </si>
  <si>
    <t>out_ledr[3]</t>
  </si>
  <si>
    <t>out_ledr[2]</t>
  </si>
  <si>
    <t>out_ledr[1]</t>
  </si>
  <si>
    <t>Secon</t>
  </si>
  <si>
    <t>Min</t>
  </si>
  <si>
    <t>Hour</t>
  </si>
  <si>
    <t>range (nano)</t>
  </si>
  <si>
    <t xml:space="preserve">                                 PIN SETTING IN FPGA </t>
  </si>
  <si>
    <t xml:space="preserve">sw1 </t>
    <phoneticPr fontId="3" type="noConversion"/>
  </si>
  <si>
    <t>sw2</t>
    <phoneticPr fontId="3" type="noConversion"/>
  </si>
  <si>
    <t>sw3</t>
    <phoneticPr fontId="3" type="noConversion"/>
  </si>
  <si>
    <t>sw4</t>
    <phoneticPr fontId="3" type="noConversion"/>
  </si>
  <si>
    <t>dot_out1[11]</t>
    <phoneticPr fontId="3" type="noConversion"/>
  </si>
  <si>
    <t>dot_out1[10]</t>
    <phoneticPr fontId="3" type="noConversion"/>
  </si>
  <si>
    <t>dot_out1[9]</t>
    <phoneticPr fontId="3" type="noConversion"/>
  </si>
  <si>
    <t>dot_out1[8]</t>
    <phoneticPr fontId="3" type="noConversion"/>
  </si>
  <si>
    <t>dot_out1[7]</t>
    <phoneticPr fontId="3" type="noConversion"/>
  </si>
  <si>
    <t>dot_out1[6]</t>
    <phoneticPr fontId="3" type="noConversion"/>
  </si>
  <si>
    <t>dot_out1[5]</t>
    <phoneticPr fontId="3" type="noConversion"/>
  </si>
  <si>
    <t>dot_out1[4]</t>
    <phoneticPr fontId="3" type="noConversion"/>
  </si>
  <si>
    <t>dot_out1[3]</t>
    <phoneticPr fontId="3" type="noConversion"/>
  </si>
  <si>
    <t>dot_out1[2]</t>
    <phoneticPr fontId="3" type="noConversion"/>
  </si>
  <si>
    <t>dot_out1[1]</t>
    <phoneticPr fontId="3" type="noConversion"/>
  </si>
  <si>
    <t>dot_out1[0]</t>
    <phoneticPr fontId="3" type="noConversion"/>
  </si>
  <si>
    <t>dot_out1[11..0]</t>
    <phoneticPr fontId="3" type="noConversion"/>
  </si>
  <si>
    <t>dot_out2[0]</t>
    <phoneticPr fontId="3" type="noConversion"/>
  </si>
  <si>
    <t>dot_out2[1]</t>
    <phoneticPr fontId="3" type="noConversion"/>
  </si>
  <si>
    <t>dot_out2[2]</t>
    <phoneticPr fontId="3" type="noConversion"/>
  </si>
  <si>
    <t>dot_out2[3]</t>
    <phoneticPr fontId="3" type="noConversion"/>
  </si>
  <si>
    <t>dot_out2[4]</t>
    <phoneticPr fontId="3" type="noConversion"/>
  </si>
  <si>
    <t>dot_out2[5]</t>
    <phoneticPr fontId="3" type="noConversion"/>
  </si>
  <si>
    <t>dot_out2[6]</t>
    <phoneticPr fontId="3" type="noConversion"/>
  </si>
  <si>
    <t>dot_out2[7]</t>
    <phoneticPr fontId="3" type="noConversion"/>
  </si>
  <si>
    <t>dot_out2[8]</t>
    <phoneticPr fontId="3" type="noConversion"/>
  </si>
  <si>
    <t>dot_out2[9]</t>
    <phoneticPr fontId="3" type="noConversion"/>
  </si>
  <si>
    <t>dot_out2[11]</t>
    <phoneticPr fontId="3" type="noConversion"/>
  </si>
  <si>
    <t>dot_out2[11..0]</t>
    <phoneticPr fontId="3" type="noConversion"/>
  </si>
  <si>
    <t>dot_out2[10]</t>
    <phoneticPr fontId="3" type="noConversion"/>
  </si>
  <si>
    <t>Node Name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</si>
</sst>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20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2" xfId="0" applyFill="1" applyBorder="1"/>
    <xf numFmtId="0" fontId="0" fillId="2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9" xfId="0" applyFill="1" applyBorder="1"/>
    <xf numFmtId="0" fontId="0" fillId="3" borderId="1" xfId="0" applyFill="1" applyBorder="1"/>
    <xf numFmtId="0" fontId="0" fillId="3" borderId="3" xfId="0" applyFill="1" applyBorder="1"/>
    <xf numFmtId="0" fontId="0" fillId="4" borderId="8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9" xfId="0" applyFill="1" applyBorder="1"/>
    <xf numFmtId="0" fontId="0" fillId="4" borderId="1" xfId="0" applyFill="1" applyBorder="1"/>
    <xf numFmtId="0" fontId="0" fillId="4" borderId="3" xfId="0" applyFill="1" applyBorder="1"/>
    <xf numFmtId="0" fontId="0" fillId="5" borderId="9" xfId="0" applyFill="1" applyBorder="1"/>
    <xf numFmtId="0" fontId="0" fillId="5" borderId="1" xfId="0" applyFill="1" applyBorder="1"/>
    <xf numFmtId="0" fontId="0" fillId="5" borderId="3" xfId="0" applyFill="1" applyBorder="1"/>
    <xf numFmtId="0" fontId="0" fillId="6" borderId="9" xfId="0" applyFill="1" applyBorder="1"/>
    <xf numFmtId="0" fontId="0" fillId="6" borderId="1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10" xfId="0" applyFill="1" applyBorder="1"/>
    <xf numFmtId="0" fontId="0" fillId="2" borderId="1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0" fillId="9" borderId="1" xfId="0" applyFill="1" applyBorder="1"/>
    <xf numFmtId="0" fontId="2" fillId="0" borderId="0" xfId="0" applyFont="1"/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CCFFFF"/>
      <color rgb="FF66FF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5"/>
  <sheetViews>
    <sheetView tabSelected="1" view="pageBreakPreview" zoomScale="115" zoomScaleNormal="115" zoomScaleSheetLayoutView="115" workbookViewId="0">
      <selection activeCell="F5" sqref="F5"/>
    </sheetView>
  </sheetViews>
  <sheetFormatPr defaultRowHeight="16.5" x14ac:dyDescent="0.3"/>
  <cols>
    <col min="1" max="1" width="6" customWidth="1"/>
    <col min="3" max="3" width="13" customWidth="1"/>
    <col min="4" max="4" width="24.875" customWidth="1"/>
    <col min="5" max="5" width="20.875" customWidth="1"/>
    <col min="6" max="6" width="17.875" customWidth="1"/>
    <col min="7" max="7" width="11.75" customWidth="1"/>
    <col min="9" max="9" width="21.375" customWidth="1"/>
    <col min="10" max="10" width="5.625" customWidth="1"/>
  </cols>
  <sheetData>
    <row r="2" spans="2:9" ht="31.5" x14ac:dyDescent="0.55000000000000004">
      <c r="D2" s="34" t="s">
        <v>144</v>
      </c>
    </row>
    <row r="3" spans="2:9" ht="17.25" thickBot="1" x14ac:dyDescent="0.35"/>
    <row r="4" spans="2:9" ht="17.25" thickBot="1" x14ac:dyDescent="0.35">
      <c r="B4" s="1" t="s">
        <v>7</v>
      </c>
      <c r="C4" s="1" t="s">
        <v>6</v>
      </c>
      <c r="D4" s="1" t="s">
        <v>1</v>
      </c>
      <c r="E4" s="1" t="s">
        <v>2</v>
      </c>
      <c r="F4" s="1" t="s">
        <v>175</v>
      </c>
      <c r="G4" s="1" t="s">
        <v>3</v>
      </c>
      <c r="H4" s="1" t="s">
        <v>4</v>
      </c>
      <c r="I4" s="1" t="s">
        <v>5</v>
      </c>
    </row>
    <row r="5" spans="2:9" ht="17.25" thickBot="1" x14ac:dyDescent="0.35">
      <c r="B5" s="2">
        <v>1</v>
      </c>
      <c r="C5" s="7" t="s">
        <v>116</v>
      </c>
      <c r="D5" s="8" t="s">
        <v>0</v>
      </c>
      <c r="E5" s="8" t="s">
        <v>124</v>
      </c>
      <c r="F5" s="8" t="s">
        <v>133</v>
      </c>
      <c r="G5" s="8" t="s">
        <v>51</v>
      </c>
      <c r="H5" s="8" t="s">
        <v>56</v>
      </c>
      <c r="I5" s="9" t="s">
        <v>131</v>
      </c>
    </row>
    <row r="6" spans="2:9" ht="17.25" thickBot="1" x14ac:dyDescent="0.35">
      <c r="B6" s="2">
        <v>2</v>
      </c>
      <c r="C6" s="10" t="s">
        <v>117</v>
      </c>
      <c r="D6" s="8" t="s">
        <v>0</v>
      </c>
      <c r="E6" s="11" t="s">
        <v>125</v>
      </c>
      <c r="F6" s="11" t="s">
        <v>134</v>
      </c>
      <c r="G6" s="11" t="s">
        <v>51</v>
      </c>
      <c r="H6" s="8" t="s">
        <v>56</v>
      </c>
      <c r="I6" s="12" t="s">
        <v>131</v>
      </c>
    </row>
    <row r="7" spans="2:9" ht="17.25" thickBot="1" x14ac:dyDescent="0.35">
      <c r="B7" s="2">
        <v>3</v>
      </c>
      <c r="C7" s="10" t="s">
        <v>118</v>
      </c>
      <c r="D7" s="8" t="s">
        <v>0</v>
      </c>
      <c r="E7" s="11" t="s">
        <v>126</v>
      </c>
      <c r="F7" s="11" t="s">
        <v>135</v>
      </c>
      <c r="G7" s="11" t="s">
        <v>51</v>
      </c>
      <c r="H7" s="8" t="s">
        <v>56</v>
      </c>
      <c r="I7" s="12" t="s">
        <v>131</v>
      </c>
    </row>
    <row r="8" spans="2:9" ht="17.25" thickBot="1" x14ac:dyDescent="0.35">
      <c r="B8" s="2">
        <v>4</v>
      </c>
      <c r="C8" s="10" t="s">
        <v>119</v>
      </c>
      <c r="D8" s="8" t="s">
        <v>0</v>
      </c>
      <c r="E8" s="11" t="s">
        <v>127</v>
      </c>
      <c r="F8" s="11" t="s">
        <v>136</v>
      </c>
      <c r="G8" s="11" t="s">
        <v>51</v>
      </c>
      <c r="H8" s="8" t="s">
        <v>56</v>
      </c>
      <c r="I8" s="12" t="s">
        <v>131</v>
      </c>
    </row>
    <row r="9" spans="2:9" ht="17.25" thickBot="1" x14ac:dyDescent="0.35">
      <c r="B9" s="2">
        <v>5</v>
      </c>
      <c r="C9" s="10" t="s">
        <v>120</v>
      </c>
      <c r="D9" s="8" t="s">
        <v>0</v>
      </c>
      <c r="E9" s="11" t="s">
        <v>128</v>
      </c>
      <c r="F9" s="11" t="s">
        <v>137</v>
      </c>
      <c r="G9" s="11" t="s">
        <v>51</v>
      </c>
      <c r="H9" s="8" t="s">
        <v>56</v>
      </c>
      <c r="I9" s="12" t="s">
        <v>131</v>
      </c>
    </row>
    <row r="10" spans="2:9" ht="17.25" thickBot="1" x14ac:dyDescent="0.35">
      <c r="B10" s="2">
        <v>6</v>
      </c>
      <c r="C10" s="10" t="s">
        <v>121</v>
      </c>
      <c r="D10" s="8" t="s">
        <v>0</v>
      </c>
      <c r="E10" s="11"/>
      <c r="F10" s="11" t="s">
        <v>138</v>
      </c>
      <c r="G10" s="11" t="s">
        <v>51</v>
      </c>
      <c r="H10" s="8" t="s">
        <v>56</v>
      </c>
      <c r="I10" s="12" t="s">
        <v>131</v>
      </c>
    </row>
    <row r="11" spans="2:9" ht="17.25" thickBot="1" x14ac:dyDescent="0.35">
      <c r="B11" s="2">
        <v>7</v>
      </c>
      <c r="C11" s="10" t="s">
        <v>122</v>
      </c>
      <c r="D11" s="8" t="s">
        <v>0</v>
      </c>
      <c r="E11" s="11" t="s">
        <v>129</v>
      </c>
      <c r="F11" s="11" t="s">
        <v>139</v>
      </c>
      <c r="G11" s="11" t="s">
        <v>51</v>
      </c>
      <c r="H11" s="8" t="s">
        <v>56</v>
      </c>
      <c r="I11" s="12" t="s">
        <v>131</v>
      </c>
    </row>
    <row r="12" spans="2:9" ht="17.25" thickBot="1" x14ac:dyDescent="0.35">
      <c r="B12" s="3">
        <v>8</v>
      </c>
      <c r="C12" s="10" t="s">
        <v>123</v>
      </c>
      <c r="D12" s="8" t="s">
        <v>0</v>
      </c>
      <c r="E12" s="11" t="s">
        <v>130</v>
      </c>
      <c r="F12" s="11" t="s">
        <v>132</v>
      </c>
      <c r="G12" s="11" t="s">
        <v>51</v>
      </c>
      <c r="H12" s="8" t="s">
        <v>56</v>
      </c>
      <c r="I12" s="12" t="s">
        <v>131</v>
      </c>
    </row>
    <row r="13" spans="2:9" ht="17.25" thickBot="1" x14ac:dyDescent="0.35">
      <c r="B13" s="2">
        <v>9</v>
      </c>
      <c r="C13" s="7" t="s">
        <v>8</v>
      </c>
      <c r="D13" s="8" t="s">
        <v>0</v>
      </c>
      <c r="E13" s="8" t="s">
        <v>87</v>
      </c>
      <c r="F13" s="8" t="s">
        <v>115</v>
      </c>
      <c r="G13" s="8" t="s">
        <v>51</v>
      </c>
      <c r="H13" s="8" t="s">
        <v>56</v>
      </c>
      <c r="I13" s="9" t="s">
        <v>58</v>
      </c>
    </row>
    <row r="14" spans="2:9" ht="17.25" thickBot="1" x14ac:dyDescent="0.35">
      <c r="B14" s="2">
        <v>10</v>
      </c>
      <c r="C14" s="10" t="s">
        <v>9</v>
      </c>
      <c r="D14" s="11" t="s">
        <v>0</v>
      </c>
      <c r="E14" s="8" t="s">
        <v>88</v>
      </c>
      <c r="F14" s="8" t="s">
        <v>114</v>
      </c>
      <c r="G14" s="8" t="s">
        <v>51</v>
      </c>
      <c r="H14" s="8" t="s">
        <v>56</v>
      </c>
      <c r="I14" s="9" t="s">
        <v>58</v>
      </c>
    </row>
    <row r="15" spans="2:9" ht="17.25" thickBot="1" x14ac:dyDescent="0.35">
      <c r="B15" s="2">
        <v>11</v>
      </c>
      <c r="C15" s="10" t="s">
        <v>10</v>
      </c>
      <c r="D15" s="11" t="s">
        <v>0</v>
      </c>
      <c r="E15" s="8" t="s">
        <v>89</v>
      </c>
      <c r="F15" s="8" t="s">
        <v>113</v>
      </c>
      <c r="G15" s="8" t="s">
        <v>51</v>
      </c>
      <c r="H15" s="8" t="s">
        <v>56</v>
      </c>
      <c r="I15" s="9" t="s">
        <v>58</v>
      </c>
    </row>
    <row r="16" spans="2:9" ht="17.25" thickBot="1" x14ac:dyDescent="0.35">
      <c r="B16" s="2">
        <v>12</v>
      </c>
      <c r="C16" s="10" t="s">
        <v>11</v>
      </c>
      <c r="D16" s="11" t="s">
        <v>0</v>
      </c>
      <c r="E16" s="8" t="s">
        <v>90</v>
      </c>
      <c r="F16" s="8" t="s">
        <v>112</v>
      </c>
      <c r="G16" s="8" t="s">
        <v>51</v>
      </c>
      <c r="H16" s="8" t="s">
        <v>56</v>
      </c>
      <c r="I16" s="9" t="s">
        <v>58</v>
      </c>
    </row>
    <row r="17" spans="2:9" ht="17.25" thickBot="1" x14ac:dyDescent="0.35">
      <c r="B17" s="2">
        <v>13</v>
      </c>
      <c r="C17" s="10" t="s">
        <v>12</v>
      </c>
      <c r="D17" s="11" t="s">
        <v>0</v>
      </c>
      <c r="E17" s="8" t="s">
        <v>91</v>
      </c>
      <c r="F17" s="8" t="s">
        <v>111</v>
      </c>
      <c r="G17" s="8" t="s">
        <v>51</v>
      </c>
      <c r="H17" s="8" t="s">
        <v>56</v>
      </c>
      <c r="I17" s="9" t="s">
        <v>58</v>
      </c>
    </row>
    <row r="18" spans="2:9" ht="17.25" thickBot="1" x14ac:dyDescent="0.35">
      <c r="B18" s="2">
        <v>14</v>
      </c>
      <c r="C18" s="10" t="s">
        <v>13</v>
      </c>
      <c r="D18" s="11" t="s">
        <v>0</v>
      </c>
      <c r="E18" s="8" t="s">
        <v>92</v>
      </c>
      <c r="F18" s="8" t="s">
        <v>110</v>
      </c>
      <c r="G18" s="8" t="s">
        <v>51</v>
      </c>
      <c r="H18" s="8" t="s">
        <v>56</v>
      </c>
      <c r="I18" s="9" t="s">
        <v>58</v>
      </c>
    </row>
    <row r="19" spans="2:9" ht="17.25" thickBot="1" x14ac:dyDescent="0.35">
      <c r="B19" s="2">
        <v>15</v>
      </c>
      <c r="C19" s="10" t="s">
        <v>14</v>
      </c>
      <c r="D19" s="11" t="s">
        <v>0</v>
      </c>
      <c r="E19" s="8" t="s">
        <v>93</v>
      </c>
      <c r="F19" s="8" t="s">
        <v>109</v>
      </c>
      <c r="G19" s="8" t="s">
        <v>51</v>
      </c>
      <c r="H19" s="8" t="s">
        <v>56</v>
      </c>
      <c r="I19" s="9" t="s">
        <v>58</v>
      </c>
    </row>
    <row r="20" spans="2:9" ht="17.25" thickBot="1" x14ac:dyDescent="0.35">
      <c r="B20" s="2">
        <v>16</v>
      </c>
      <c r="C20" s="10" t="s">
        <v>15</v>
      </c>
      <c r="D20" s="11" t="s">
        <v>0</v>
      </c>
      <c r="E20" s="8" t="s">
        <v>94</v>
      </c>
      <c r="F20" s="8" t="s">
        <v>108</v>
      </c>
      <c r="G20" s="8" t="s">
        <v>51</v>
      </c>
      <c r="H20" s="8" t="s">
        <v>56</v>
      </c>
      <c r="I20" s="9" t="s">
        <v>58</v>
      </c>
    </row>
    <row r="21" spans="2:9" ht="17.25" thickBot="1" x14ac:dyDescent="0.35">
      <c r="B21" s="2">
        <v>17</v>
      </c>
      <c r="C21" s="10" t="s">
        <v>16</v>
      </c>
      <c r="D21" s="11" t="s">
        <v>0</v>
      </c>
      <c r="E21" s="8" t="s">
        <v>95</v>
      </c>
      <c r="F21" s="8" t="s">
        <v>102</v>
      </c>
      <c r="G21" s="8" t="s">
        <v>51</v>
      </c>
      <c r="H21" s="8" t="s">
        <v>56</v>
      </c>
      <c r="I21" s="12" t="s">
        <v>59</v>
      </c>
    </row>
    <row r="22" spans="2:9" ht="17.25" thickBot="1" x14ac:dyDescent="0.35">
      <c r="B22" s="2">
        <v>18</v>
      </c>
      <c r="C22" s="10" t="s">
        <v>17</v>
      </c>
      <c r="D22" s="11" t="s">
        <v>0</v>
      </c>
      <c r="E22" s="8" t="s">
        <v>96</v>
      </c>
      <c r="F22" s="8" t="s">
        <v>103</v>
      </c>
      <c r="G22" s="8" t="s">
        <v>51</v>
      </c>
      <c r="H22" s="8" t="s">
        <v>56</v>
      </c>
      <c r="I22" s="12" t="s">
        <v>59</v>
      </c>
    </row>
    <row r="23" spans="2:9" ht="17.25" thickBot="1" x14ac:dyDescent="0.35">
      <c r="B23" s="2">
        <v>19</v>
      </c>
      <c r="C23" s="10" t="s">
        <v>18</v>
      </c>
      <c r="D23" s="11" t="s">
        <v>0</v>
      </c>
      <c r="E23" s="8" t="s">
        <v>97</v>
      </c>
      <c r="F23" s="8" t="s">
        <v>104</v>
      </c>
      <c r="G23" s="8" t="s">
        <v>51</v>
      </c>
      <c r="H23" s="8" t="s">
        <v>56</v>
      </c>
      <c r="I23" s="12" t="s">
        <v>59</v>
      </c>
    </row>
    <row r="24" spans="2:9" ht="17.25" thickBot="1" x14ac:dyDescent="0.35">
      <c r="B24" s="2">
        <v>20</v>
      </c>
      <c r="C24" s="10" t="s">
        <v>19</v>
      </c>
      <c r="D24" s="11" t="s">
        <v>0</v>
      </c>
      <c r="E24" s="8" t="s">
        <v>98</v>
      </c>
      <c r="F24" s="8" t="s">
        <v>105</v>
      </c>
      <c r="G24" s="8" t="s">
        <v>52</v>
      </c>
      <c r="H24" s="8" t="s">
        <v>56</v>
      </c>
      <c r="I24" s="12" t="s">
        <v>59</v>
      </c>
    </row>
    <row r="25" spans="2:9" ht="17.25" thickBot="1" x14ac:dyDescent="0.35">
      <c r="B25" s="2">
        <v>21</v>
      </c>
      <c r="C25" s="10" t="s">
        <v>20</v>
      </c>
      <c r="D25" s="11" t="s">
        <v>0</v>
      </c>
      <c r="E25" s="8" t="s">
        <v>99</v>
      </c>
      <c r="F25" s="8" t="s">
        <v>106</v>
      </c>
      <c r="G25" s="8" t="s">
        <v>52</v>
      </c>
      <c r="H25" s="8" t="s">
        <v>56</v>
      </c>
      <c r="I25" s="12" t="s">
        <v>59</v>
      </c>
    </row>
    <row r="26" spans="2:9" ht="17.25" thickBot="1" x14ac:dyDescent="0.35">
      <c r="B26" s="2">
        <v>22</v>
      </c>
      <c r="C26" s="10" t="s">
        <v>21</v>
      </c>
      <c r="D26" s="11" t="s">
        <v>0</v>
      </c>
      <c r="E26" s="8" t="s">
        <v>66</v>
      </c>
      <c r="F26" s="8" t="s">
        <v>101</v>
      </c>
      <c r="G26" s="8" t="s">
        <v>52</v>
      </c>
      <c r="H26" s="8" t="s">
        <v>57</v>
      </c>
      <c r="I26" s="12"/>
    </row>
    <row r="27" spans="2:9" ht="17.25" thickBot="1" x14ac:dyDescent="0.35">
      <c r="B27" s="2">
        <v>23</v>
      </c>
      <c r="C27" s="10" t="s">
        <v>22</v>
      </c>
      <c r="D27" s="11" t="s">
        <v>0</v>
      </c>
      <c r="E27" s="8" t="s">
        <v>65</v>
      </c>
      <c r="F27" s="8" t="s">
        <v>107</v>
      </c>
      <c r="G27" s="8" t="s">
        <v>52</v>
      </c>
      <c r="H27" s="8" t="s">
        <v>56</v>
      </c>
      <c r="I27" s="12" t="s">
        <v>59</v>
      </c>
    </row>
    <row r="28" spans="2:9" ht="17.25" thickBot="1" x14ac:dyDescent="0.35">
      <c r="B28" s="2">
        <v>24</v>
      </c>
      <c r="C28" s="4" t="s">
        <v>23</v>
      </c>
      <c r="D28" s="5" t="s">
        <v>0</v>
      </c>
      <c r="E28" s="5" t="s">
        <v>60</v>
      </c>
      <c r="F28" s="5" t="s">
        <v>149</v>
      </c>
      <c r="G28" s="5" t="s">
        <v>53</v>
      </c>
      <c r="H28" s="5" t="s">
        <v>56</v>
      </c>
      <c r="I28" s="6" t="s">
        <v>161</v>
      </c>
    </row>
    <row r="29" spans="2:9" ht="17.25" thickBot="1" x14ac:dyDescent="0.35">
      <c r="B29" s="2">
        <v>25</v>
      </c>
      <c r="C29" s="4" t="s">
        <v>24</v>
      </c>
      <c r="D29" s="5" t="s">
        <v>0</v>
      </c>
      <c r="E29" s="5" t="s">
        <v>100</v>
      </c>
      <c r="F29" s="5" t="s">
        <v>150</v>
      </c>
      <c r="G29" s="5" t="s">
        <v>53</v>
      </c>
      <c r="H29" s="5" t="s">
        <v>56</v>
      </c>
      <c r="I29" s="6" t="s">
        <v>161</v>
      </c>
    </row>
    <row r="30" spans="2:9" ht="17.25" thickBot="1" x14ac:dyDescent="0.35">
      <c r="B30" s="2">
        <v>26</v>
      </c>
      <c r="C30" s="4" t="s">
        <v>25</v>
      </c>
      <c r="D30" s="5" t="s">
        <v>0</v>
      </c>
      <c r="E30" s="5" t="s">
        <v>61</v>
      </c>
      <c r="F30" s="5" t="s">
        <v>151</v>
      </c>
      <c r="G30" s="5" t="s">
        <v>53</v>
      </c>
      <c r="H30" s="5" t="s">
        <v>56</v>
      </c>
      <c r="I30" s="6" t="s">
        <v>161</v>
      </c>
    </row>
    <row r="31" spans="2:9" ht="17.25" thickBot="1" x14ac:dyDescent="0.35">
      <c r="B31" s="2">
        <v>27</v>
      </c>
      <c r="C31" s="4" t="s">
        <v>26</v>
      </c>
      <c r="D31" s="5" t="s">
        <v>0</v>
      </c>
      <c r="E31" s="5" t="s">
        <v>62</v>
      </c>
      <c r="F31" s="5" t="s">
        <v>152</v>
      </c>
      <c r="G31" s="5" t="s">
        <v>53</v>
      </c>
      <c r="H31" s="5" t="s">
        <v>56</v>
      </c>
      <c r="I31" s="6" t="s">
        <v>161</v>
      </c>
    </row>
    <row r="32" spans="2:9" ht="17.25" thickBot="1" x14ac:dyDescent="0.35">
      <c r="B32" s="2">
        <v>28</v>
      </c>
      <c r="C32" s="4" t="s">
        <v>27</v>
      </c>
      <c r="D32" s="5" t="s">
        <v>0</v>
      </c>
      <c r="E32" s="5" t="s">
        <v>63</v>
      </c>
      <c r="F32" s="5" t="s">
        <v>153</v>
      </c>
      <c r="G32" s="5" t="s">
        <v>53</v>
      </c>
      <c r="H32" s="5" t="s">
        <v>56</v>
      </c>
      <c r="I32" s="6" t="s">
        <v>161</v>
      </c>
    </row>
    <row r="33" spans="2:9" ht="17.25" thickBot="1" x14ac:dyDescent="0.35">
      <c r="B33" s="2">
        <v>29</v>
      </c>
      <c r="C33" s="4" t="s">
        <v>28</v>
      </c>
      <c r="D33" s="5" t="s">
        <v>0</v>
      </c>
      <c r="E33" s="5" t="s">
        <v>64</v>
      </c>
      <c r="F33" s="5" t="s">
        <v>154</v>
      </c>
      <c r="G33" s="5" t="s">
        <v>53</v>
      </c>
      <c r="H33" s="5" t="s">
        <v>56</v>
      </c>
      <c r="I33" s="6" t="s">
        <v>161</v>
      </c>
    </row>
    <row r="34" spans="2:9" ht="17.25" thickBot="1" x14ac:dyDescent="0.35">
      <c r="B34" s="2">
        <v>30</v>
      </c>
      <c r="C34" s="4" t="s">
        <v>29</v>
      </c>
      <c r="D34" s="5" t="s">
        <v>0</v>
      </c>
      <c r="E34" s="5" t="s">
        <v>67</v>
      </c>
      <c r="F34" s="5" t="s">
        <v>155</v>
      </c>
      <c r="G34" s="5" t="s">
        <v>53</v>
      </c>
      <c r="H34" s="5" t="s">
        <v>56</v>
      </c>
      <c r="I34" s="6" t="s">
        <v>161</v>
      </c>
    </row>
    <row r="35" spans="2:9" ht="17.25" thickBot="1" x14ac:dyDescent="0.35">
      <c r="B35" s="2">
        <v>31</v>
      </c>
      <c r="C35" s="4" t="s">
        <v>30</v>
      </c>
      <c r="D35" s="5" t="s">
        <v>0</v>
      </c>
      <c r="E35" s="5" t="s">
        <v>68</v>
      </c>
      <c r="F35" s="5" t="s">
        <v>156</v>
      </c>
      <c r="G35" s="5" t="s">
        <v>53</v>
      </c>
      <c r="H35" s="5" t="s">
        <v>56</v>
      </c>
      <c r="I35" s="6" t="s">
        <v>161</v>
      </c>
    </row>
    <row r="36" spans="2:9" ht="17.25" thickBot="1" x14ac:dyDescent="0.35">
      <c r="B36" s="2">
        <v>32</v>
      </c>
      <c r="C36" s="4" t="s">
        <v>31</v>
      </c>
      <c r="D36" s="5" t="s">
        <v>0</v>
      </c>
      <c r="E36" s="5" t="s">
        <v>69</v>
      </c>
      <c r="F36" s="5" t="s">
        <v>157</v>
      </c>
      <c r="G36" s="5" t="s">
        <v>53</v>
      </c>
      <c r="H36" s="5" t="s">
        <v>56</v>
      </c>
      <c r="I36" s="6" t="s">
        <v>161</v>
      </c>
    </row>
    <row r="37" spans="2:9" ht="17.25" thickBot="1" x14ac:dyDescent="0.35">
      <c r="B37" s="2">
        <v>33</v>
      </c>
      <c r="C37" s="4" t="s">
        <v>32</v>
      </c>
      <c r="D37" s="5" t="s">
        <v>0</v>
      </c>
      <c r="E37" s="5" t="s">
        <v>70</v>
      </c>
      <c r="F37" s="5" t="s">
        <v>158</v>
      </c>
      <c r="G37" s="5" t="s">
        <v>53</v>
      </c>
      <c r="H37" s="5" t="s">
        <v>56</v>
      </c>
      <c r="I37" s="6" t="s">
        <v>161</v>
      </c>
    </row>
    <row r="38" spans="2:9" ht="17.25" thickBot="1" x14ac:dyDescent="0.35">
      <c r="B38" s="2">
        <v>34</v>
      </c>
      <c r="C38" s="4" t="s">
        <v>33</v>
      </c>
      <c r="D38" s="5" t="s">
        <v>0</v>
      </c>
      <c r="E38" s="5"/>
      <c r="F38" s="5" t="s">
        <v>159</v>
      </c>
      <c r="G38" s="5" t="s">
        <v>53</v>
      </c>
      <c r="H38" s="5" t="s">
        <v>56</v>
      </c>
      <c r="I38" s="6" t="s">
        <v>161</v>
      </c>
    </row>
    <row r="39" spans="2:9" ht="17.25" thickBot="1" x14ac:dyDescent="0.35">
      <c r="B39" s="2">
        <v>35</v>
      </c>
      <c r="C39" s="4" t="s">
        <v>34</v>
      </c>
      <c r="D39" s="5" t="s">
        <v>0</v>
      </c>
      <c r="E39" s="5" t="s">
        <v>71</v>
      </c>
      <c r="F39" s="5" t="s">
        <v>160</v>
      </c>
      <c r="G39" s="5" t="s">
        <v>53</v>
      </c>
      <c r="H39" s="5" t="s">
        <v>56</v>
      </c>
      <c r="I39" s="6" t="s">
        <v>161</v>
      </c>
    </row>
    <row r="40" spans="2:9" ht="17.25" thickBot="1" x14ac:dyDescent="0.35">
      <c r="B40" s="2">
        <v>36</v>
      </c>
      <c r="C40" s="13" t="s">
        <v>35</v>
      </c>
      <c r="D40" s="14" t="s">
        <v>0</v>
      </c>
      <c r="E40" s="14" t="s">
        <v>73</v>
      </c>
      <c r="F40" s="14" t="s">
        <v>145</v>
      </c>
      <c r="G40" s="14" t="s">
        <v>54</v>
      </c>
      <c r="H40" s="14" t="s">
        <v>57</v>
      </c>
      <c r="I40" s="15"/>
    </row>
    <row r="41" spans="2:9" ht="17.25" thickBot="1" x14ac:dyDescent="0.35">
      <c r="B41" s="2">
        <v>37</v>
      </c>
      <c r="C41" s="13" t="s">
        <v>36</v>
      </c>
      <c r="D41" s="14" t="s">
        <v>0</v>
      </c>
      <c r="E41" s="14" t="s">
        <v>74</v>
      </c>
      <c r="F41" s="14" t="s">
        <v>146</v>
      </c>
      <c r="G41" s="14" t="s">
        <v>54</v>
      </c>
      <c r="H41" s="14" t="s">
        <v>57</v>
      </c>
      <c r="I41" s="15"/>
    </row>
    <row r="42" spans="2:9" ht="17.25" thickBot="1" x14ac:dyDescent="0.35">
      <c r="B42" s="2">
        <v>38</v>
      </c>
      <c r="C42" s="13" t="s">
        <v>37</v>
      </c>
      <c r="D42" s="14" t="s">
        <v>0</v>
      </c>
      <c r="E42" s="14" t="s">
        <v>75</v>
      </c>
      <c r="F42" s="14" t="s">
        <v>147</v>
      </c>
      <c r="G42" s="14" t="s">
        <v>54</v>
      </c>
      <c r="H42" s="14" t="s">
        <v>57</v>
      </c>
      <c r="I42" s="15"/>
    </row>
    <row r="43" spans="2:9" ht="17.25" thickBot="1" x14ac:dyDescent="0.35">
      <c r="B43" s="2">
        <v>39</v>
      </c>
      <c r="C43" s="13" t="s">
        <v>38</v>
      </c>
      <c r="D43" s="14" t="s">
        <v>0</v>
      </c>
      <c r="E43" s="14" t="s">
        <v>76</v>
      </c>
      <c r="F43" s="14" t="s">
        <v>148</v>
      </c>
      <c r="G43" s="14" t="s">
        <v>54</v>
      </c>
      <c r="H43" s="14" t="s">
        <v>57</v>
      </c>
      <c r="I43" s="15"/>
    </row>
    <row r="44" spans="2:9" ht="17.25" thickBot="1" x14ac:dyDescent="0.35">
      <c r="B44" s="2">
        <v>40</v>
      </c>
      <c r="C44" s="13" t="s">
        <v>39</v>
      </c>
      <c r="D44" s="14" t="s">
        <v>0</v>
      </c>
      <c r="E44" s="14" t="s">
        <v>72</v>
      </c>
      <c r="F44" s="14" t="s">
        <v>162</v>
      </c>
      <c r="G44" s="14" t="s">
        <v>54</v>
      </c>
      <c r="H44" s="14" t="s">
        <v>57</v>
      </c>
      <c r="I44" s="15" t="s">
        <v>173</v>
      </c>
    </row>
    <row r="45" spans="2:9" ht="17.25" thickBot="1" x14ac:dyDescent="0.35">
      <c r="B45" s="2">
        <v>41</v>
      </c>
      <c r="C45" s="16" t="s">
        <v>40</v>
      </c>
      <c r="D45" s="17" t="s">
        <v>0</v>
      </c>
      <c r="E45" s="17" t="s">
        <v>77</v>
      </c>
      <c r="F45" s="17" t="s">
        <v>163</v>
      </c>
      <c r="G45" s="17" t="s">
        <v>55</v>
      </c>
      <c r="H45" s="17" t="s">
        <v>56</v>
      </c>
      <c r="I45" s="18" t="s">
        <v>173</v>
      </c>
    </row>
    <row r="46" spans="2:9" ht="17.25" thickBot="1" x14ac:dyDescent="0.35">
      <c r="B46" s="2">
        <v>42</v>
      </c>
      <c r="C46" s="16" t="s">
        <v>41</v>
      </c>
      <c r="D46" s="17" t="s">
        <v>0</v>
      </c>
      <c r="E46" s="17" t="s">
        <v>78</v>
      </c>
      <c r="F46" s="17" t="s">
        <v>164</v>
      </c>
      <c r="G46" s="17" t="s">
        <v>55</v>
      </c>
      <c r="H46" s="17" t="s">
        <v>56</v>
      </c>
      <c r="I46" s="18" t="s">
        <v>173</v>
      </c>
    </row>
    <row r="47" spans="2:9" ht="17.25" thickBot="1" x14ac:dyDescent="0.35">
      <c r="B47" s="22">
        <v>43</v>
      </c>
      <c r="C47" s="16" t="s">
        <v>42</v>
      </c>
      <c r="D47" s="17" t="s">
        <v>0</v>
      </c>
      <c r="E47" s="17" t="s">
        <v>79</v>
      </c>
      <c r="F47" s="17" t="s">
        <v>165</v>
      </c>
      <c r="G47" s="17" t="s">
        <v>55</v>
      </c>
      <c r="H47" s="17" t="s">
        <v>56</v>
      </c>
      <c r="I47" s="18" t="s">
        <v>173</v>
      </c>
    </row>
    <row r="48" spans="2:9" ht="17.25" thickBot="1" x14ac:dyDescent="0.35">
      <c r="B48" s="3">
        <v>44</v>
      </c>
      <c r="C48" s="16" t="s">
        <v>43</v>
      </c>
      <c r="D48" s="17" t="s">
        <v>0</v>
      </c>
      <c r="E48" s="17" t="s">
        <v>80</v>
      </c>
      <c r="F48" s="17" t="s">
        <v>166</v>
      </c>
      <c r="G48" s="17" t="s">
        <v>55</v>
      </c>
      <c r="H48" s="17" t="s">
        <v>56</v>
      </c>
      <c r="I48" s="18" t="s">
        <v>173</v>
      </c>
    </row>
    <row r="49" spans="2:9" ht="17.25" thickBot="1" x14ac:dyDescent="0.35">
      <c r="B49" s="3">
        <v>45</v>
      </c>
      <c r="C49" s="16" t="s">
        <v>44</v>
      </c>
      <c r="D49" s="17" t="s">
        <v>0</v>
      </c>
      <c r="E49" s="17" t="s">
        <v>81</v>
      </c>
      <c r="F49" s="17" t="s">
        <v>167</v>
      </c>
      <c r="G49" s="17" t="s">
        <v>55</v>
      </c>
      <c r="H49" s="17" t="s">
        <v>56</v>
      </c>
      <c r="I49" s="18" t="s">
        <v>173</v>
      </c>
    </row>
    <row r="50" spans="2:9" ht="17.25" thickBot="1" x14ac:dyDescent="0.35">
      <c r="B50" s="3">
        <v>46</v>
      </c>
      <c r="C50" s="16" t="s">
        <v>45</v>
      </c>
      <c r="D50" s="17" t="s">
        <v>0</v>
      </c>
      <c r="E50" s="17" t="s">
        <v>82</v>
      </c>
      <c r="F50" s="17" t="s">
        <v>168</v>
      </c>
      <c r="G50" s="17" t="s">
        <v>55</v>
      </c>
      <c r="H50" s="17" t="s">
        <v>56</v>
      </c>
      <c r="I50" s="18" t="s">
        <v>173</v>
      </c>
    </row>
    <row r="51" spans="2:9" ht="17.25" thickBot="1" x14ac:dyDescent="0.35">
      <c r="B51" s="3">
        <v>47</v>
      </c>
      <c r="C51" s="16" t="s">
        <v>46</v>
      </c>
      <c r="D51" s="17" t="s">
        <v>0</v>
      </c>
      <c r="E51" s="17" t="s">
        <v>83</v>
      </c>
      <c r="F51" s="17" t="s">
        <v>169</v>
      </c>
      <c r="G51" s="17" t="s">
        <v>55</v>
      </c>
      <c r="H51" s="17" t="s">
        <v>56</v>
      </c>
      <c r="I51" s="20" t="s">
        <v>173</v>
      </c>
    </row>
    <row r="52" spans="2:9" ht="17.25" thickBot="1" x14ac:dyDescent="0.35">
      <c r="B52" s="3">
        <v>48</v>
      </c>
      <c r="C52" s="16" t="s">
        <v>47</v>
      </c>
      <c r="D52" s="17" t="s">
        <v>0</v>
      </c>
      <c r="E52" s="17" t="s">
        <v>84</v>
      </c>
      <c r="F52" s="17" t="s">
        <v>170</v>
      </c>
      <c r="G52" s="17" t="s">
        <v>55</v>
      </c>
      <c r="H52" s="17" t="s">
        <v>56</v>
      </c>
      <c r="I52" s="20" t="s">
        <v>173</v>
      </c>
    </row>
    <row r="53" spans="2:9" ht="17.25" thickBot="1" x14ac:dyDescent="0.35">
      <c r="B53" s="3">
        <v>49</v>
      </c>
      <c r="C53" s="16" t="s">
        <v>48</v>
      </c>
      <c r="D53" s="17" t="s">
        <v>0</v>
      </c>
      <c r="E53" s="17" t="s">
        <v>85</v>
      </c>
      <c r="F53" s="17" t="s">
        <v>171</v>
      </c>
      <c r="G53" s="17" t="s">
        <v>55</v>
      </c>
      <c r="H53" s="17" t="s">
        <v>56</v>
      </c>
      <c r="I53" s="20" t="s">
        <v>173</v>
      </c>
    </row>
    <row r="54" spans="2:9" ht="17.25" thickBot="1" x14ac:dyDescent="0.35">
      <c r="B54" s="3">
        <v>50</v>
      </c>
      <c r="C54" s="16" t="s">
        <v>49</v>
      </c>
      <c r="D54" s="17" t="s">
        <v>0</v>
      </c>
      <c r="E54" s="17" t="s">
        <v>86</v>
      </c>
      <c r="F54" s="17" t="s">
        <v>174</v>
      </c>
      <c r="G54" s="17" t="s">
        <v>55</v>
      </c>
      <c r="H54" s="17" t="s">
        <v>56</v>
      </c>
      <c r="I54" s="20" t="s">
        <v>173</v>
      </c>
    </row>
    <row r="55" spans="2:9" ht="17.25" thickBot="1" x14ac:dyDescent="0.35">
      <c r="B55" s="3">
        <v>51</v>
      </c>
      <c r="C55" s="21" t="s">
        <v>50</v>
      </c>
      <c r="D55" s="19" t="s">
        <v>0</v>
      </c>
      <c r="E55" s="19"/>
      <c r="F55" s="19" t="s">
        <v>172</v>
      </c>
      <c r="G55" s="19" t="s">
        <v>55</v>
      </c>
      <c r="H55" s="19" t="s">
        <v>56</v>
      </c>
      <c r="I55" s="20" t="s">
        <v>173</v>
      </c>
    </row>
  </sheetData>
  <phoneticPr fontId="3" type="noConversion"/>
  <printOptions horizontalCentered="1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zoomScaleNormal="100" workbookViewId="0">
      <selection activeCell="M7" sqref="M7"/>
    </sheetView>
  </sheetViews>
  <sheetFormatPr defaultRowHeight="16.5" x14ac:dyDescent="0.3"/>
  <cols>
    <col min="1" max="1" width="4.875" customWidth="1"/>
    <col min="5" max="5" width="13.25" customWidth="1"/>
    <col min="6" max="6" width="13.375" customWidth="1"/>
    <col min="9" max="9" width="13.625" customWidth="1"/>
  </cols>
  <sheetData>
    <row r="2" spans="2:9" x14ac:dyDescent="0.3">
      <c r="B2" s="23" t="s">
        <v>140</v>
      </c>
      <c r="C2" s="23" t="s">
        <v>141</v>
      </c>
      <c r="D2" s="23" t="s">
        <v>142</v>
      </c>
      <c r="E2" s="23" t="s">
        <v>143</v>
      </c>
      <c r="F2" s="24" t="s">
        <v>143</v>
      </c>
      <c r="H2" s="32" t="s">
        <v>142</v>
      </c>
      <c r="I2" s="32" t="s">
        <v>143</v>
      </c>
    </row>
    <row r="3" spans="2:9" x14ac:dyDescent="0.3">
      <c r="B3" s="5">
        <f>C3*60</f>
        <v>60</v>
      </c>
      <c r="C3" s="25">
        <v>1</v>
      </c>
      <c r="D3" s="26"/>
      <c r="E3" s="27">
        <f>B3*1.99</f>
        <v>119.4</v>
      </c>
      <c r="F3" s="28">
        <f>C3*119.99</f>
        <v>119.99</v>
      </c>
      <c r="H3" s="33">
        <v>1</v>
      </c>
      <c r="I3" s="27">
        <f>H3*7200</f>
        <v>7200</v>
      </c>
    </row>
    <row r="4" spans="2:9" x14ac:dyDescent="0.3">
      <c r="B4" s="5">
        <f t="shared" ref="B4:B62" si="0">C4*60</f>
        <v>120</v>
      </c>
      <c r="C4" s="25">
        <v>2</v>
      </c>
      <c r="D4" s="26"/>
      <c r="E4" s="27">
        <f>B4*1.99</f>
        <v>238.8</v>
      </c>
      <c r="F4" s="28">
        <f t="shared" ref="F4:F62" si="1">C4*119.99</f>
        <v>239.98</v>
      </c>
      <c r="H4" s="33">
        <v>2</v>
      </c>
      <c r="I4" s="27">
        <f t="shared" ref="I4:I26" si="2">H4*7200</f>
        <v>14400</v>
      </c>
    </row>
    <row r="5" spans="2:9" x14ac:dyDescent="0.3">
      <c r="B5" s="5">
        <f t="shared" si="0"/>
        <v>180</v>
      </c>
      <c r="C5" s="25">
        <v>3</v>
      </c>
      <c r="D5" s="26"/>
      <c r="E5" s="27">
        <f t="shared" ref="E5:E62" si="3">B5*1.99</f>
        <v>358.2</v>
      </c>
      <c r="F5" s="28">
        <f t="shared" si="1"/>
        <v>359.96999999999997</v>
      </c>
      <c r="H5" s="33">
        <v>3</v>
      </c>
      <c r="I5" s="27">
        <f t="shared" si="2"/>
        <v>21600</v>
      </c>
    </row>
    <row r="6" spans="2:9" x14ac:dyDescent="0.3">
      <c r="B6" s="5">
        <f t="shared" si="0"/>
        <v>240</v>
      </c>
      <c r="C6" s="25">
        <v>4</v>
      </c>
      <c r="D6" s="26"/>
      <c r="E6" s="27">
        <f t="shared" si="3"/>
        <v>477.6</v>
      </c>
      <c r="F6" s="28">
        <f t="shared" si="1"/>
        <v>479.96</v>
      </c>
      <c r="H6" s="33">
        <v>4</v>
      </c>
      <c r="I6" s="27">
        <f t="shared" si="2"/>
        <v>28800</v>
      </c>
    </row>
    <row r="7" spans="2:9" x14ac:dyDescent="0.3">
      <c r="B7" s="5">
        <f t="shared" si="0"/>
        <v>300</v>
      </c>
      <c r="C7" s="25">
        <v>5</v>
      </c>
      <c r="D7" s="26"/>
      <c r="E7" s="27">
        <f t="shared" si="3"/>
        <v>597</v>
      </c>
      <c r="F7" s="28">
        <f t="shared" si="1"/>
        <v>599.94999999999993</v>
      </c>
      <c r="H7" s="33">
        <v>5</v>
      </c>
      <c r="I7" s="27">
        <f t="shared" si="2"/>
        <v>36000</v>
      </c>
    </row>
    <row r="8" spans="2:9" x14ac:dyDescent="0.3">
      <c r="B8" s="29">
        <f t="shared" si="0"/>
        <v>360</v>
      </c>
      <c r="C8" s="30">
        <v>6</v>
      </c>
      <c r="D8" s="31">
        <v>1</v>
      </c>
      <c r="E8" s="27">
        <f t="shared" si="3"/>
        <v>716.4</v>
      </c>
      <c r="F8" s="28">
        <f t="shared" si="1"/>
        <v>719.93999999999994</v>
      </c>
      <c r="H8" s="33">
        <v>6</v>
      </c>
      <c r="I8" s="27">
        <f t="shared" si="2"/>
        <v>43200</v>
      </c>
    </row>
    <row r="9" spans="2:9" x14ac:dyDescent="0.3">
      <c r="B9" s="5">
        <f t="shared" si="0"/>
        <v>420</v>
      </c>
      <c r="C9" s="25">
        <v>7</v>
      </c>
      <c r="D9" s="26"/>
      <c r="E9" s="27">
        <f t="shared" si="3"/>
        <v>835.8</v>
      </c>
      <c r="F9" s="28">
        <f t="shared" si="1"/>
        <v>839.93</v>
      </c>
      <c r="H9" s="33">
        <v>7</v>
      </c>
      <c r="I9" s="27">
        <f t="shared" si="2"/>
        <v>50400</v>
      </c>
    </row>
    <row r="10" spans="2:9" x14ac:dyDescent="0.3">
      <c r="B10" s="5">
        <f t="shared" si="0"/>
        <v>480</v>
      </c>
      <c r="C10" s="25">
        <v>8</v>
      </c>
      <c r="D10" s="26"/>
      <c r="E10" s="27">
        <f t="shared" si="3"/>
        <v>955.2</v>
      </c>
      <c r="F10" s="28">
        <f t="shared" si="1"/>
        <v>959.92</v>
      </c>
      <c r="H10" s="33">
        <v>8</v>
      </c>
      <c r="I10" s="27">
        <f t="shared" si="2"/>
        <v>57600</v>
      </c>
    </row>
    <row r="11" spans="2:9" x14ac:dyDescent="0.3">
      <c r="B11" s="5">
        <f t="shared" si="0"/>
        <v>540</v>
      </c>
      <c r="C11" s="25">
        <v>9</v>
      </c>
      <c r="D11" s="26"/>
      <c r="E11" s="27">
        <f t="shared" si="3"/>
        <v>1074.5999999999999</v>
      </c>
      <c r="F11" s="28">
        <f t="shared" si="1"/>
        <v>1079.9099999999999</v>
      </c>
      <c r="H11" s="33">
        <v>9</v>
      </c>
      <c r="I11" s="27">
        <f t="shared" si="2"/>
        <v>64800</v>
      </c>
    </row>
    <row r="12" spans="2:9" x14ac:dyDescent="0.3">
      <c r="B12" s="5">
        <f t="shared" si="0"/>
        <v>600</v>
      </c>
      <c r="C12" s="25">
        <v>10</v>
      </c>
      <c r="D12" s="26"/>
      <c r="E12" s="27">
        <f t="shared" si="3"/>
        <v>1194</v>
      </c>
      <c r="F12" s="28">
        <f t="shared" si="1"/>
        <v>1199.8999999999999</v>
      </c>
      <c r="H12" s="33">
        <v>10</v>
      </c>
      <c r="I12" s="27">
        <f t="shared" si="2"/>
        <v>72000</v>
      </c>
    </row>
    <row r="13" spans="2:9" x14ac:dyDescent="0.3">
      <c r="B13" s="5">
        <f t="shared" si="0"/>
        <v>660</v>
      </c>
      <c r="C13" s="25">
        <v>11</v>
      </c>
      <c r="D13" s="26"/>
      <c r="E13" s="27">
        <f t="shared" si="3"/>
        <v>1313.4</v>
      </c>
      <c r="F13" s="28">
        <f t="shared" si="1"/>
        <v>1319.8899999999999</v>
      </c>
      <c r="H13" s="33">
        <v>11</v>
      </c>
      <c r="I13" s="27">
        <f t="shared" si="2"/>
        <v>79200</v>
      </c>
    </row>
    <row r="14" spans="2:9" x14ac:dyDescent="0.3">
      <c r="B14" s="29">
        <f t="shared" si="0"/>
        <v>720</v>
      </c>
      <c r="C14" s="30">
        <v>12</v>
      </c>
      <c r="D14" s="31">
        <v>2</v>
      </c>
      <c r="E14" s="27">
        <f t="shared" si="3"/>
        <v>1432.8</v>
      </c>
      <c r="F14" s="28">
        <f t="shared" si="1"/>
        <v>1439.8799999999999</v>
      </c>
      <c r="H14" s="33">
        <v>12</v>
      </c>
      <c r="I14" s="27">
        <f t="shared" si="2"/>
        <v>86400</v>
      </c>
    </row>
    <row r="15" spans="2:9" x14ac:dyDescent="0.3">
      <c r="B15" s="5">
        <f t="shared" si="0"/>
        <v>780</v>
      </c>
      <c r="C15" s="25">
        <v>13</v>
      </c>
      <c r="D15" s="26"/>
      <c r="E15" s="27">
        <f t="shared" si="3"/>
        <v>1552.2</v>
      </c>
      <c r="F15" s="28">
        <f t="shared" si="1"/>
        <v>1559.87</v>
      </c>
      <c r="H15" s="33">
        <v>13</v>
      </c>
      <c r="I15" s="27">
        <f t="shared" si="2"/>
        <v>93600</v>
      </c>
    </row>
    <row r="16" spans="2:9" x14ac:dyDescent="0.3">
      <c r="B16" s="5">
        <f t="shared" si="0"/>
        <v>840</v>
      </c>
      <c r="C16" s="25">
        <v>14</v>
      </c>
      <c r="D16" s="26"/>
      <c r="E16" s="27">
        <f t="shared" si="3"/>
        <v>1671.6</v>
      </c>
      <c r="F16" s="28">
        <f t="shared" si="1"/>
        <v>1679.86</v>
      </c>
      <c r="H16" s="33">
        <v>14</v>
      </c>
      <c r="I16" s="27">
        <f t="shared" si="2"/>
        <v>100800</v>
      </c>
    </row>
    <row r="17" spans="2:9" x14ac:dyDescent="0.3">
      <c r="B17" s="5">
        <f t="shared" si="0"/>
        <v>900</v>
      </c>
      <c r="C17" s="25">
        <v>15</v>
      </c>
      <c r="D17" s="26"/>
      <c r="E17" s="27">
        <f t="shared" si="3"/>
        <v>1791</v>
      </c>
      <c r="F17" s="28">
        <f t="shared" si="1"/>
        <v>1799.85</v>
      </c>
      <c r="H17" s="33">
        <v>15</v>
      </c>
      <c r="I17" s="27">
        <f t="shared" si="2"/>
        <v>108000</v>
      </c>
    </row>
    <row r="18" spans="2:9" x14ac:dyDescent="0.3">
      <c r="B18" s="5">
        <f t="shared" si="0"/>
        <v>960</v>
      </c>
      <c r="C18" s="25">
        <v>16</v>
      </c>
      <c r="D18" s="26"/>
      <c r="E18" s="27">
        <f t="shared" si="3"/>
        <v>1910.4</v>
      </c>
      <c r="F18" s="28">
        <f t="shared" si="1"/>
        <v>1919.84</v>
      </c>
      <c r="H18" s="33">
        <v>16</v>
      </c>
      <c r="I18" s="27">
        <f t="shared" si="2"/>
        <v>115200</v>
      </c>
    </row>
    <row r="19" spans="2:9" x14ac:dyDescent="0.3">
      <c r="B19" s="5">
        <f t="shared" si="0"/>
        <v>1020</v>
      </c>
      <c r="C19" s="25">
        <v>17</v>
      </c>
      <c r="D19" s="26"/>
      <c r="E19" s="27">
        <f t="shared" si="3"/>
        <v>2029.8</v>
      </c>
      <c r="F19" s="28">
        <f t="shared" si="1"/>
        <v>2039.83</v>
      </c>
      <c r="H19" s="33">
        <v>17</v>
      </c>
      <c r="I19" s="27">
        <f t="shared" si="2"/>
        <v>122400</v>
      </c>
    </row>
    <row r="20" spans="2:9" x14ac:dyDescent="0.3">
      <c r="B20" s="29">
        <f t="shared" si="0"/>
        <v>1080</v>
      </c>
      <c r="C20" s="30">
        <v>18</v>
      </c>
      <c r="D20" s="31">
        <v>3</v>
      </c>
      <c r="E20" s="27">
        <f t="shared" si="3"/>
        <v>2149.1999999999998</v>
      </c>
      <c r="F20" s="28">
        <f t="shared" si="1"/>
        <v>2159.8199999999997</v>
      </c>
      <c r="H20" s="33">
        <v>18</v>
      </c>
      <c r="I20" s="27">
        <f t="shared" si="2"/>
        <v>129600</v>
      </c>
    </row>
    <row r="21" spans="2:9" x14ac:dyDescent="0.3">
      <c r="B21" s="5">
        <f t="shared" si="0"/>
        <v>1140</v>
      </c>
      <c r="C21" s="25">
        <v>19</v>
      </c>
      <c r="D21" s="26"/>
      <c r="E21" s="27">
        <f t="shared" si="3"/>
        <v>2268.6</v>
      </c>
      <c r="F21" s="28">
        <f>C21*119.99</f>
        <v>2279.81</v>
      </c>
      <c r="H21" s="33">
        <v>19</v>
      </c>
      <c r="I21" s="27">
        <f t="shared" si="2"/>
        <v>136800</v>
      </c>
    </row>
    <row r="22" spans="2:9" x14ac:dyDescent="0.3">
      <c r="B22" s="5">
        <f t="shared" si="0"/>
        <v>1200</v>
      </c>
      <c r="C22" s="25">
        <v>20</v>
      </c>
      <c r="D22" s="26"/>
      <c r="E22" s="27">
        <f t="shared" si="3"/>
        <v>2388</v>
      </c>
      <c r="F22" s="28">
        <f t="shared" si="1"/>
        <v>2399.7999999999997</v>
      </c>
      <c r="H22" s="33">
        <v>20</v>
      </c>
      <c r="I22" s="27">
        <f t="shared" si="2"/>
        <v>144000</v>
      </c>
    </row>
    <row r="23" spans="2:9" x14ac:dyDescent="0.3">
      <c r="B23" s="5">
        <f t="shared" si="0"/>
        <v>1260</v>
      </c>
      <c r="C23" s="25">
        <v>21</v>
      </c>
      <c r="D23" s="26"/>
      <c r="E23" s="27">
        <f t="shared" si="3"/>
        <v>2507.4</v>
      </c>
      <c r="F23" s="28">
        <f t="shared" si="1"/>
        <v>2519.79</v>
      </c>
      <c r="H23" s="33">
        <v>21</v>
      </c>
      <c r="I23" s="27">
        <f t="shared" si="2"/>
        <v>151200</v>
      </c>
    </row>
    <row r="24" spans="2:9" x14ac:dyDescent="0.3">
      <c r="B24" s="5">
        <f t="shared" si="0"/>
        <v>1320</v>
      </c>
      <c r="C24" s="25">
        <v>22</v>
      </c>
      <c r="D24" s="26"/>
      <c r="E24" s="27">
        <f t="shared" si="3"/>
        <v>2626.8</v>
      </c>
      <c r="F24" s="28">
        <f t="shared" si="1"/>
        <v>2639.7799999999997</v>
      </c>
      <c r="H24" s="33">
        <v>22</v>
      </c>
      <c r="I24" s="27">
        <f t="shared" si="2"/>
        <v>158400</v>
      </c>
    </row>
    <row r="25" spans="2:9" x14ac:dyDescent="0.3">
      <c r="B25" s="5">
        <f t="shared" si="0"/>
        <v>1380</v>
      </c>
      <c r="C25" s="25">
        <v>23</v>
      </c>
      <c r="D25" s="26"/>
      <c r="E25" s="27">
        <f t="shared" si="3"/>
        <v>2746.2</v>
      </c>
      <c r="F25" s="28">
        <f t="shared" si="1"/>
        <v>2759.77</v>
      </c>
      <c r="H25" s="33">
        <v>23</v>
      </c>
      <c r="I25" s="27">
        <f t="shared" si="2"/>
        <v>165600</v>
      </c>
    </row>
    <row r="26" spans="2:9" x14ac:dyDescent="0.3">
      <c r="B26" s="29">
        <f t="shared" si="0"/>
        <v>1440</v>
      </c>
      <c r="C26" s="30">
        <v>24</v>
      </c>
      <c r="D26" s="31">
        <v>4</v>
      </c>
      <c r="E26" s="27">
        <f t="shared" si="3"/>
        <v>2865.6</v>
      </c>
      <c r="F26" s="28">
        <f t="shared" si="1"/>
        <v>2879.7599999999998</v>
      </c>
      <c r="H26" s="33">
        <v>24</v>
      </c>
      <c r="I26" s="27">
        <f t="shared" si="2"/>
        <v>172800</v>
      </c>
    </row>
    <row r="27" spans="2:9" x14ac:dyDescent="0.3">
      <c r="B27" s="5">
        <f t="shared" si="0"/>
        <v>1500</v>
      </c>
      <c r="C27" s="25">
        <v>25</v>
      </c>
      <c r="D27" s="26"/>
      <c r="E27" s="27">
        <f t="shared" si="3"/>
        <v>2985</v>
      </c>
      <c r="F27" s="28">
        <f t="shared" si="1"/>
        <v>2999.75</v>
      </c>
    </row>
    <row r="28" spans="2:9" x14ac:dyDescent="0.3">
      <c r="B28" s="5">
        <f t="shared" si="0"/>
        <v>1560</v>
      </c>
      <c r="C28" s="25">
        <v>26</v>
      </c>
      <c r="D28" s="26"/>
      <c r="E28" s="27">
        <f t="shared" si="3"/>
        <v>3104.4</v>
      </c>
      <c r="F28" s="28">
        <f t="shared" si="1"/>
        <v>3119.74</v>
      </c>
    </row>
    <row r="29" spans="2:9" x14ac:dyDescent="0.3">
      <c r="B29" s="5">
        <f t="shared" si="0"/>
        <v>1620</v>
      </c>
      <c r="C29" s="25">
        <v>27</v>
      </c>
      <c r="D29" s="26"/>
      <c r="E29" s="27">
        <f t="shared" si="3"/>
        <v>3223.8</v>
      </c>
      <c r="F29" s="28">
        <f t="shared" si="1"/>
        <v>3239.73</v>
      </c>
    </row>
    <row r="30" spans="2:9" x14ac:dyDescent="0.3">
      <c r="B30" s="5">
        <f t="shared" si="0"/>
        <v>1680</v>
      </c>
      <c r="C30" s="25">
        <v>28</v>
      </c>
      <c r="D30" s="26"/>
      <c r="E30" s="27">
        <f t="shared" si="3"/>
        <v>3343.2</v>
      </c>
      <c r="F30" s="28">
        <f t="shared" si="1"/>
        <v>3359.72</v>
      </c>
    </row>
    <row r="31" spans="2:9" x14ac:dyDescent="0.3">
      <c r="B31" s="5">
        <f t="shared" si="0"/>
        <v>1740</v>
      </c>
      <c r="C31" s="25">
        <v>29</v>
      </c>
      <c r="D31" s="26"/>
      <c r="E31" s="27">
        <f t="shared" si="3"/>
        <v>3462.6</v>
      </c>
      <c r="F31" s="28">
        <f t="shared" si="1"/>
        <v>3479.71</v>
      </c>
    </row>
    <row r="32" spans="2:9" x14ac:dyDescent="0.3">
      <c r="B32" s="29">
        <f t="shared" si="0"/>
        <v>1800</v>
      </c>
      <c r="C32" s="30">
        <v>30</v>
      </c>
      <c r="D32" s="31">
        <v>5</v>
      </c>
      <c r="E32" s="27">
        <f t="shared" si="3"/>
        <v>3582</v>
      </c>
      <c r="F32" s="28">
        <f t="shared" si="1"/>
        <v>3599.7</v>
      </c>
    </row>
    <row r="33" spans="2:6" x14ac:dyDescent="0.3">
      <c r="B33" s="5">
        <f t="shared" si="0"/>
        <v>1860</v>
      </c>
      <c r="C33" s="25">
        <v>31</v>
      </c>
      <c r="D33" s="26"/>
      <c r="E33" s="27">
        <f t="shared" si="3"/>
        <v>3701.4</v>
      </c>
      <c r="F33" s="28">
        <f t="shared" si="1"/>
        <v>3719.69</v>
      </c>
    </row>
    <row r="34" spans="2:6" x14ac:dyDescent="0.3">
      <c r="B34" s="5">
        <f t="shared" si="0"/>
        <v>1920</v>
      </c>
      <c r="C34" s="25">
        <v>32</v>
      </c>
      <c r="D34" s="26"/>
      <c r="E34" s="27">
        <f t="shared" si="3"/>
        <v>3820.8</v>
      </c>
      <c r="F34" s="28">
        <f t="shared" si="1"/>
        <v>3839.68</v>
      </c>
    </row>
    <row r="35" spans="2:6" x14ac:dyDescent="0.3">
      <c r="B35" s="5">
        <f t="shared" si="0"/>
        <v>1980</v>
      </c>
      <c r="C35" s="25">
        <v>33</v>
      </c>
      <c r="D35" s="26"/>
      <c r="E35" s="27">
        <f t="shared" si="3"/>
        <v>3940.2</v>
      </c>
      <c r="F35" s="28">
        <f t="shared" si="1"/>
        <v>3959.6699999999996</v>
      </c>
    </row>
    <row r="36" spans="2:6" x14ac:dyDescent="0.3">
      <c r="B36" s="5">
        <f t="shared" si="0"/>
        <v>2040</v>
      </c>
      <c r="C36" s="25">
        <v>34</v>
      </c>
      <c r="D36" s="26"/>
      <c r="E36" s="27">
        <f t="shared" si="3"/>
        <v>4059.6</v>
      </c>
      <c r="F36" s="28">
        <f t="shared" si="1"/>
        <v>4079.66</v>
      </c>
    </row>
    <row r="37" spans="2:6" x14ac:dyDescent="0.3">
      <c r="B37" s="5">
        <f t="shared" si="0"/>
        <v>2100</v>
      </c>
      <c r="C37" s="25">
        <v>35</v>
      </c>
      <c r="D37" s="26"/>
      <c r="E37" s="27">
        <f t="shared" si="3"/>
        <v>4179</v>
      </c>
      <c r="F37" s="28">
        <f>C37*119.99</f>
        <v>4199.6499999999996</v>
      </c>
    </row>
    <row r="38" spans="2:6" x14ac:dyDescent="0.3">
      <c r="B38" s="29">
        <f t="shared" si="0"/>
        <v>2160</v>
      </c>
      <c r="C38" s="30">
        <v>36</v>
      </c>
      <c r="D38" s="31">
        <v>6</v>
      </c>
      <c r="E38" s="27">
        <f t="shared" si="3"/>
        <v>4298.3999999999996</v>
      </c>
      <c r="F38" s="28">
        <f t="shared" si="1"/>
        <v>4319.6399999999994</v>
      </c>
    </row>
    <row r="39" spans="2:6" x14ac:dyDescent="0.3">
      <c r="B39" s="5">
        <f t="shared" si="0"/>
        <v>2220</v>
      </c>
      <c r="C39" s="25">
        <v>37</v>
      </c>
      <c r="D39" s="26"/>
      <c r="E39" s="27">
        <f t="shared" si="3"/>
        <v>4417.8</v>
      </c>
      <c r="F39" s="28">
        <f t="shared" si="1"/>
        <v>4439.63</v>
      </c>
    </row>
    <row r="40" spans="2:6" x14ac:dyDescent="0.3">
      <c r="B40" s="5">
        <f t="shared" si="0"/>
        <v>2280</v>
      </c>
      <c r="C40" s="25">
        <v>38</v>
      </c>
      <c r="D40" s="26"/>
      <c r="E40" s="27">
        <f t="shared" si="3"/>
        <v>4537.2</v>
      </c>
      <c r="F40" s="28">
        <f t="shared" si="1"/>
        <v>4559.62</v>
      </c>
    </row>
    <row r="41" spans="2:6" x14ac:dyDescent="0.3">
      <c r="B41" s="5">
        <f t="shared" si="0"/>
        <v>2340</v>
      </c>
      <c r="C41" s="25">
        <v>39</v>
      </c>
      <c r="D41" s="26"/>
      <c r="E41" s="27">
        <f t="shared" si="3"/>
        <v>4656.6000000000004</v>
      </c>
      <c r="F41" s="28">
        <f t="shared" si="1"/>
        <v>4679.6099999999997</v>
      </c>
    </row>
    <row r="42" spans="2:6" x14ac:dyDescent="0.3">
      <c r="B42" s="5">
        <f t="shared" si="0"/>
        <v>2400</v>
      </c>
      <c r="C42" s="25">
        <v>40</v>
      </c>
      <c r="D42" s="26"/>
      <c r="E42" s="27">
        <f>B42*1.99</f>
        <v>4776</v>
      </c>
      <c r="F42" s="28">
        <f t="shared" si="1"/>
        <v>4799.5999999999995</v>
      </c>
    </row>
    <row r="43" spans="2:6" x14ac:dyDescent="0.3">
      <c r="B43" s="5">
        <f t="shared" si="0"/>
        <v>2460</v>
      </c>
      <c r="C43" s="25">
        <v>41</v>
      </c>
      <c r="D43" s="26"/>
      <c r="E43" s="27">
        <f t="shared" si="3"/>
        <v>4895.3999999999996</v>
      </c>
      <c r="F43" s="28">
        <f t="shared" si="1"/>
        <v>4919.59</v>
      </c>
    </row>
    <row r="44" spans="2:6" x14ac:dyDescent="0.3">
      <c r="B44" s="29">
        <f t="shared" si="0"/>
        <v>2520</v>
      </c>
      <c r="C44" s="30">
        <v>42</v>
      </c>
      <c r="D44" s="26">
        <v>7</v>
      </c>
      <c r="E44" s="27">
        <f t="shared" si="3"/>
        <v>5014.8</v>
      </c>
      <c r="F44" s="28">
        <f t="shared" si="1"/>
        <v>5039.58</v>
      </c>
    </row>
    <row r="45" spans="2:6" x14ac:dyDescent="0.3">
      <c r="B45" s="5">
        <f t="shared" si="0"/>
        <v>2580</v>
      </c>
      <c r="C45" s="25">
        <v>43</v>
      </c>
      <c r="D45" s="26"/>
      <c r="E45" s="27">
        <f t="shared" si="3"/>
        <v>5134.2</v>
      </c>
      <c r="F45" s="28">
        <f t="shared" si="1"/>
        <v>5159.57</v>
      </c>
    </row>
    <row r="46" spans="2:6" x14ac:dyDescent="0.3">
      <c r="B46" s="5">
        <f t="shared" si="0"/>
        <v>2640</v>
      </c>
      <c r="C46" s="25">
        <v>44</v>
      </c>
      <c r="D46" s="26"/>
      <c r="E46" s="27">
        <f t="shared" si="3"/>
        <v>5253.6</v>
      </c>
      <c r="F46" s="28">
        <f t="shared" si="1"/>
        <v>5279.5599999999995</v>
      </c>
    </row>
    <row r="47" spans="2:6" x14ac:dyDescent="0.3">
      <c r="B47" s="5">
        <f t="shared" si="0"/>
        <v>2700</v>
      </c>
      <c r="C47" s="25">
        <v>45</v>
      </c>
      <c r="D47" s="26"/>
      <c r="E47" s="27">
        <f t="shared" si="3"/>
        <v>5373</v>
      </c>
      <c r="F47" s="28">
        <f t="shared" si="1"/>
        <v>5399.55</v>
      </c>
    </row>
    <row r="48" spans="2:6" x14ac:dyDescent="0.3">
      <c r="B48" s="5">
        <f t="shared" si="0"/>
        <v>2760</v>
      </c>
      <c r="C48" s="25">
        <v>46</v>
      </c>
      <c r="D48" s="26"/>
      <c r="E48" s="27">
        <f t="shared" si="3"/>
        <v>5492.4</v>
      </c>
      <c r="F48" s="28">
        <f t="shared" si="1"/>
        <v>5519.54</v>
      </c>
    </row>
    <row r="49" spans="2:6" x14ac:dyDescent="0.3">
      <c r="B49" s="5">
        <f t="shared" si="0"/>
        <v>2820</v>
      </c>
      <c r="C49" s="25">
        <v>47</v>
      </c>
      <c r="D49" s="26"/>
      <c r="E49" s="27">
        <f t="shared" si="3"/>
        <v>5611.8</v>
      </c>
      <c r="F49" s="28">
        <f t="shared" si="1"/>
        <v>5639.53</v>
      </c>
    </row>
    <row r="50" spans="2:6" x14ac:dyDescent="0.3">
      <c r="B50" s="29">
        <f t="shared" si="0"/>
        <v>2880</v>
      </c>
      <c r="C50" s="30">
        <v>48</v>
      </c>
      <c r="D50" s="31">
        <v>8</v>
      </c>
      <c r="E50" s="27">
        <f t="shared" si="3"/>
        <v>5731.2</v>
      </c>
      <c r="F50" s="28">
        <f t="shared" si="1"/>
        <v>5759.5199999999995</v>
      </c>
    </row>
    <row r="51" spans="2:6" x14ac:dyDescent="0.3">
      <c r="B51" s="5">
        <f t="shared" si="0"/>
        <v>2940</v>
      </c>
      <c r="C51" s="25">
        <v>49</v>
      </c>
      <c r="D51" s="26"/>
      <c r="E51" s="27">
        <f t="shared" si="3"/>
        <v>5850.6</v>
      </c>
      <c r="F51" s="28">
        <f t="shared" si="1"/>
        <v>5879.5099999999993</v>
      </c>
    </row>
    <row r="52" spans="2:6" x14ac:dyDescent="0.3">
      <c r="B52" s="5">
        <f t="shared" si="0"/>
        <v>3000</v>
      </c>
      <c r="C52" s="25">
        <v>50</v>
      </c>
      <c r="D52" s="26"/>
      <c r="E52" s="27">
        <f t="shared" si="3"/>
        <v>5970</v>
      </c>
      <c r="F52" s="28">
        <f t="shared" si="1"/>
        <v>5999.5</v>
      </c>
    </row>
    <row r="53" spans="2:6" x14ac:dyDescent="0.3">
      <c r="B53" s="5">
        <f t="shared" si="0"/>
        <v>3060</v>
      </c>
      <c r="C53" s="25">
        <v>51</v>
      </c>
      <c r="D53" s="26"/>
      <c r="E53" s="27">
        <f t="shared" si="3"/>
        <v>6089.4</v>
      </c>
      <c r="F53" s="28">
        <f t="shared" si="1"/>
        <v>6119.49</v>
      </c>
    </row>
    <row r="54" spans="2:6" x14ac:dyDescent="0.3">
      <c r="B54" s="5">
        <f t="shared" si="0"/>
        <v>3120</v>
      </c>
      <c r="C54" s="25">
        <v>52</v>
      </c>
      <c r="D54" s="26"/>
      <c r="E54" s="27">
        <f t="shared" si="3"/>
        <v>6208.8</v>
      </c>
      <c r="F54" s="28">
        <f t="shared" si="1"/>
        <v>6239.48</v>
      </c>
    </row>
    <row r="55" spans="2:6" x14ac:dyDescent="0.3">
      <c r="B55" s="5">
        <f t="shared" si="0"/>
        <v>3180</v>
      </c>
      <c r="C55" s="25">
        <v>53</v>
      </c>
      <c r="D55" s="26"/>
      <c r="E55" s="27">
        <f t="shared" si="3"/>
        <v>6328.2</v>
      </c>
      <c r="F55" s="28">
        <f>C55*119.99</f>
        <v>6359.4699999999993</v>
      </c>
    </row>
    <row r="56" spans="2:6" x14ac:dyDescent="0.3">
      <c r="B56" s="29">
        <f t="shared" si="0"/>
        <v>3240</v>
      </c>
      <c r="C56" s="30">
        <v>54</v>
      </c>
      <c r="D56" s="31">
        <v>9</v>
      </c>
      <c r="E56" s="27">
        <f t="shared" si="3"/>
        <v>6447.6</v>
      </c>
      <c r="F56" s="28">
        <f t="shared" si="1"/>
        <v>6479.46</v>
      </c>
    </row>
    <row r="57" spans="2:6" x14ac:dyDescent="0.3">
      <c r="B57" s="5">
        <f t="shared" si="0"/>
        <v>3300</v>
      </c>
      <c r="C57" s="25">
        <v>55</v>
      </c>
      <c r="D57" s="26"/>
      <c r="E57" s="27">
        <f t="shared" si="3"/>
        <v>6567</v>
      </c>
      <c r="F57" s="28">
        <f t="shared" si="1"/>
        <v>6599.45</v>
      </c>
    </row>
    <row r="58" spans="2:6" x14ac:dyDescent="0.3">
      <c r="B58" s="5">
        <f t="shared" si="0"/>
        <v>3360</v>
      </c>
      <c r="C58" s="25">
        <v>56</v>
      </c>
      <c r="D58" s="26"/>
      <c r="E58" s="27">
        <f t="shared" si="3"/>
        <v>6686.4</v>
      </c>
      <c r="F58" s="28">
        <f t="shared" si="1"/>
        <v>6719.44</v>
      </c>
    </row>
    <row r="59" spans="2:6" x14ac:dyDescent="0.3">
      <c r="B59" s="5">
        <f t="shared" si="0"/>
        <v>3420</v>
      </c>
      <c r="C59" s="25">
        <v>57</v>
      </c>
      <c r="D59" s="26"/>
      <c r="E59" s="27">
        <f t="shared" si="3"/>
        <v>6805.8</v>
      </c>
      <c r="F59" s="28">
        <f>C59*119.99</f>
        <v>6839.4299999999994</v>
      </c>
    </row>
    <row r="60" spans="2:6" x14ac:dyDescent="0.3">
      <c r="B60" s="5">
        <f t="shared" si="0"/>
        <v>3480</v>
      </c>
      <c r="C60" s="25">
        <v>58</v>
      </c>
      <c r="D60" s="26"/>
      <c r="E60" s="27">
        <f t="shared" si="3"/>
        <v>6925.2</v>
      </c>
      <c r="F60" s="28">
        <f t="shared" si="1"/>
        <v>6959.42</v>
      </c>
    </row>
    <row r="61" spans="2:6" x14ac:dyDescent="0.3">
      <c r="B61" s="5">
        <f t="shared" si="0"/>
        <v>3540</v>
      </c>
      <c r="C61" s="25">
        <v>59</v>
      </c>
      <c r="D61" s="26"/>
      <c r="E61" s="27">
        <f t="shared" si="3"/>
        <v>7044.6</v>
      </c>
      <c r="F61" s="28">
        <f t="shared" si="1"/>
        <v>7079.41</v>
      </c>
    </row>
    <row r="62" spans="2:6" x14ac:dyDescent="0.3">
      <c r="B62" s="29">
        <f t="shared" si="0"/>
        <v>3600</v>
      </c>
      <c r="C62" s="30">
        <v>60</v>
      </c>
      <c r="D62" s="31">
        <v>10</v>
      </c>
      <c r="E62" s="27">
        <f t="shared" si="3"/>
        <v>7164</v>
      </c>
      <c r="F62" s="28">
        <f t="shared" si="1"/>
        <v>7199.4</v>
      </c>
    </row>
  </sheetData>
  <phoneticPr fontId="3" type="noConversion"/>
  <conditionalFormatting sqref="F3:F62">
    <cfRule type="dataBar" priority="1">
      <dataBar>
        <cfvo type="min"/>
        <cfvo type="max"/>
        <color rgb="FF00B0F0"/>
      </dataBar>
      <extLst>
        <ext xmlns:x14="http://schemas.microsoft.com/office/spreadsheetml/2009/9/main" uri="{B025F937-C7B1-47D3-B67F-A62EFF666E3E}">
          <x14:id>{2F2A2F24-7633-4DE6-877A-BDD37244A039}</x14:id>
        </ext>
      </extLst>
    </cfRule>
  </conditionalFormatting>
  <conditionalFormatting sqref="E3:F62">
    <cfRule type="dataBar" priority="2">
      <dataBar>
        <cfvo type="min"/>
        <cfvo type="max"/>
        <color rgb="FFFF99FF"/>
      </dataBar>
      <extLst>
        <ext xmlns:x14="http://schemas.microsoft.com/office/spreadsheetml/2009/9/main" uri="{B025F937-C7B1-47D3-B67F-A62EFF666E3E}">
          <x14:id>{51F4F2DB-3FF3-4BEF-A1E9-C4CEF74BF67D}</x14:id>
        </ext>
      </extLst>
    </cfRule>
    <cfRule type="dataBar" priority="3">
      <dataBar>
        <cfvo type="min"/>
        <cfvo type="max"/>
        <color rgb="FF66FFFF"/>
      </dataBar>
      <extLst>
        <ext xmlns:x14="http://schemas.microsoft.com/office/spreadsheetml/2009/9/main" uri="{B025F937-C7B1-47D3-B67F-A62EFF666E3E}">
          <x14:id>{45EAF9EC-D94A-4971-8DC4-A3C2B0AF84EF}</x14:id>
        </ext>
      </extLst>
    </cfRule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{B909280A-C89D-469B-8982-E0028CA5E66D}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F2A2F24-7633-4DE6-877A-BDD37244A0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F3:F62</xm:sqref>
        </x14:conditionalFormatting>
        <x14:conditionalFormatting xmlns:xm="http://schemas.microsoft.com/office/excel/2006/main">
          <x14:cfRule type="dataBar" id="{51F4F2DB-3FF3-4BEF-A1E9-C4CEF74BF6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5EAF9EC-D94A-4971-8DC4-A3C2B0AF84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909280A-C89D-469B-8982-E0028CA5E66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E3:F62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6.5" x14ac:dyDescent="0.3"/>
  <cols>
    <col min="1" max="2" width="9.125" customWidth="1"/>
  </cols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Pin Setting</vt:lpstr>
      <vt:lpstr>Calculation Range</vt:lpstr>
      <vt:lpstr>Sheet3</vt:lpstr>
      <vt:lpstr>'Pin Setting'!Print_Area</vt:lpstr>
    </vt:vector>
  </TitlesOfParts>
  <Company>Electrical Engineering UII 06'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Budhi Prayoga.,ST</dc:creator>
  <cp:lastModifiedBy>LinDol_lab</cp:lastModifiedBy>
  <cp:lastPrinted>2011-10-26T01:01:51Z</cp:lastPrinted>
  <dcterms:created xsi:type="dcterms:W3CDTF">2011-10-24T04:27:21Z</dcterms:created>
  <dcterms:modified xsi:type="dcterms:W3CDTF">2013-04-02T07:02:03Z</dcterms:modified>
</cp:coreProperties>
</file>